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90" windowHeight="12720" tabRatio="819" activeTab="6"/>
  </bookViews>
  <sheets>
    <sheet name="Servici Público Trans y Trat" sheetId="1" r:id="rId1"/>
    <sheet name="Control Externo" sheetId="2" r:id="rId2"/>
    <sheet name="Costrucción nave afino" sheetId="3" r:id="rId3"/>
    <sheet name="Dir Obra proys naves" sheetId="4" r:id="rId4"/>
    <sheet name="Coord SyS proys naves" sheetId="5" r:id="rId5"/>
    <sheet name="Gestoría" sheetId="6" r:id="rId6"/>
    <sheet name="GRAFICO contratos" sheetId="7" r:id="rId7"/>
  </sheets>
  <definedNames/>
  <calcPr fullCalcOnLoad="1"/>
</workbook>
</file>

<file path=xl/sharedStrings.xml><?xml version="1.0" encoding="utf-8"?>
<sst xmlns="http://schemas.openxmlformats.org/spreadsheetml/2006/main" count="148" uniqueCount="75">
  <si>
    <t>7.1. OBJETO</t>
  </si>
  <si>
    <t>7.2. DURACIÓN</t>
  </si>
  <si>
    <t>7.4. PROCEDIMIENTO</t>
  </si>
  <si>
    <t>7.5. INSTRUMENTOS DE PUBLICACIÓN</t>
  </si>
  <si>
    <t>7.6. NÚMERO DE LICITADORES PARTICIPANTES</t>
  </si>
  <si>
    <t>7.7. IDENTIDAD DEL ADJUDICATARIO</t>
  </si>
  <si>
    <t>7.8. MODIFICACIONES DE CONTRATOS</t>
  </si>
  <si>
    <t>Items Ley 19/2013, de 9 de diciembre</t>
  </si>
  <si>
    <t>OBSERVACIONES</t>
  </si>
  <si>
    <t>información del contrato</t>
  </si>
  <si>
    <t>Gestión del Servicio Público de Transferencia y Tratamiento de residuos urbanos en la provincia de Salamanca</t>
  </si>
  <si>
    <t>7.3.1. IMPORTE DE LICITACIÓN</t>
  </si>
  <si>
    <t>7.3.2. IMPORTE DE ADJUDICACIÓN</t>
  </si>
  <si>
    <t>6 + 1 +1 + 1 + 1 años</t>
  </si>
  <si>
    <t>Formalizado el 31 de julio de 2008</t>
  </si>
  <si>
    <t>Interpretación de la fórmula de retribución; revisiones de precios según el IPC estatal; modificaciones en la fórmula de retribución en función de la puesta en marcha de la planta de biometanización</t>
  </si>
  <si>
    <t>FOMENTO DE CONSTRUCCIONES Y CONTRATAS, S. A. Y PAVIMENTOS ASFÁLTICOS SALAMANCA, S. L., UNIÓN TEMPORAL DE EMPRESAS "TRANSFERENCIA SALAMANCA" NIF U-37477197)</t>
  </si>
  <si>
    <t>Con fecha 9 de abril de 2012, se autorizó la cesión de las participaciones que en porcentaje del 30% poseía la sociedad PAS INFRAESTRUCTURAS Y SERVICIOS (antes PAVIMENTOS ASFÁLTICOS SALAMANCA, S. L.), en la UTE "TRANSFERENCIA SALAMANCA", a la sociedad FOMENTO DE CONSTRUCCIONES Y CONTRATAS, S. A., (CIF A28037224), y en consecuencia, se autorizó la cesión del contrato a la citada sociedad, en las mismas condiciones y con idénticos requisitos que rigieron en la primitiva adjudicación</t>
  </si>
  <si>
    <t>Consultoría y Asistencia Técnica del Control Externo del Servicio Público de Transferencia y Tratamiento de residuos urbanos en la provincia de Salamanca</t>
  </si>
  <si>
    <t>4 + 1 +1 años</t>
  </si>
  <si>
    <t>Formalizado el 31 de julio de 2013</t>
  </si>
  <si>
    <t>Abierto (con varios criterios de adjudicación)</t>
  </si>
  <si>
    <t>Abierto (con varios criterios de adjudicacion)</t>
  </si>
  <si>
    <t>No aplica</t>
  </si>
  <si>
    <t>INYPSA Informes y Proyectos, S. A.</t>
  </si>
  <si>
    <t>Construcción de una nave de afino en el Centro de Tratamiento de residuos de Gomecello (Salamanca)</t>
  </si>
  <si>
    <t>FOMENTO DE CONSTRUCCIONES Y CONTRATAS, S. A.</t>
  </si>
  <si>
    <t>Negociado sin publicidad</t>
  </si>
  <si>
    <t>Perfil de contratante</t>
  </si>
  <si>
    <t>DOUE de 27 de marzo de 2013: BOE nº 87, de 11 de abril de 2013. Perfil de contratante</t>
  </si>
  <si>
    <t>Asistencia técnica para la dirección de obras de dos proyectos de construcción de naves en Gomecello (Salamanca)</t>
  </si>
  <si>
    <t>La de la obra, más el tiempo necesario para llevar a cabo su liquidación</t>
  </si>
  <si>
    <t>ESTUDIO DE INGENIERÍA CIVIL, S. L.</t>
  </si>
  <si>
    <t>Asistencia técnica para el asesoramiento y coordinación en materia de Seguridad y Salud durante la ejecución de las actuaciones y obras de dos proyectos de construcción de naves en el CTR de Gomecello (Salamanca)</t>
  </si>
  <si>
    <t>6 meses, prorrogables otros 6</t>
  </si>
  <si>
    <t>Adjudicación directa por contrato menor</t>
  </si>
  <si>
    <t>Se solicitaron propuestas a 3 empresas</t>
  </si>
  <si>
    <t>Antonio Alberto MARTÍN ALONSO</t>
  </si>
  <si>
    <t>Confección y Gestión de Nóminas y demás operaciones relacionadas del personal del Consorcio para la gestión integral de residuos sólidos de la provincia de Salamanca (GIRSA)</t>
  </si>
  <si>
    <t>600,00 € (IVA exc)</t>
  </si>
  <si>
    <t>432,00 € (IVA exc)</t>
  </si>
  <si>
    <t>4 + 1 + 1 años</t>
  </si>
  <si>
    <t>17.900,00 € (IVA exc)</t>
  </si>
  <si>
    <t>17.500,00 € (IVA exc)</t>
  </si>
  <si>
    <t>4.000,00 € (IVA exc )</t>
  </si>
  <si>
    <t>199.500,50 € (IVA exc)</t>
  </si>
  <si>
    <t>Negociado sin publicidad con un solo criterio de adjudicación</t>
  </si>
  <si>
    <t>199,149,20 € (IVA exc)</t>
  </si>
  <si>
    <t>210.000,00 € / año (IVA exc)</t>
  </si>
  <si>
    <t>141.975,43 € / año (IVA exc)</t>
  </si>
  <si>
    <t>40,588785 € / tonelada tratada (IVA exc)</t>
  </si>
  <si>
    <t>27,644860 € / tonelada tratada (IVA exc)</t>
  </si>
  <si>
    <t>Formalizado el 25 de septiembre de 2012</t>
  </si>
  <si>
    <t>* Véanse en sus fichas las particularidades de cálculo</t>
  </si>
  <si>
    <t>Construcción nave afino</t>
  </si>
  <si>
    <t>Dirección obra naves</t>
  </si>
  <si>
    <t>Coord. Seguridad y Salud naves</t>
  </si>
  <si>
    <t>Gestoría</t>
  </si>
  <si>
    <t>Servicio Público Transferencia y Tratamiento de residuos</t>
  </si>
  <si>
    <t>Control Externo del Servicio Público</t>
  </si>
  <si>
    <t>PROCEDIMIENTO</t>
  </si>
  <si>
    <t>Abierto</t>
  </si>
  <si>
    <t>Negociado</t>
  </si>
  <si>
    <t>Adjudicación directa</t>
  </si>
  <si>
    <t>TOTAL Abierto</t>
  </si>
  <si>
    <t>TOTAL Negociado</t>
  </si>
  <si>
    <t>TOTAL Adjudicación directa</t>
  </si>
  <si>
    <t>€ (IVA exc)</t>
  </si>
  <si>
    <r>
      <t xml:space="preserve">Valor del contrato: </t>
    </r>
    <r>
      <rPr>
        <b/>
        <sz val="11"/>
        <rFont val="Calibri"/>
        <family val="2"/>
      </rPr>
      <t>5.682.429,90 € / año</t>
    </r>
    <r>
      <rPr>
        <sz val="11"/>
        <rFont val="Calibri"/>
        <family val="2"/>
      </rPr>
      <t xml:space="preserve"> (IVA exc)</t>
    </r>
  </si>
  <si>
    <r>
      <t xml:space="preserve">El precio del contrato lleva asociado el cumplimiento de unos determinados </t>
    </r>
    <r>
      <rPr>
        <i/>
        <sz val="11"/>
        <rFont val="Calibri"/>
        <family val="2"/>
      </rPr>
      <t xml:space="preserve">compromisos-objetivo. </t>
    </r>
    <r>
      <rPr>
        <sz val="11"/>
        <rFont val="Calibri"/>
        <family val="2"/>
      </rPr>
      <t xml:space="preserve">El precio actual por tonelada tratada es de </t>
    </r>
    <r>
      <rPr>
        <b/>
        <sz val="11"/>
        <rFont val="Calibri"/>
        <family val="2"/>
      </rPr>
      <t>29,555510 € / tonelada</t>
    </r>
    <r>
      <rPr>
        <sz val="11"/>
        <rFont val="Calibri"/>
        <family val="2"/>
      </rPr>
      <t xml:space="preserve"> (IVA exc).Con el mismo criterio de cálculo del valor del contrato, se obtendría una cifra anual de </t>
    </r>
    <r>
      <rPr>
        <b/>
        <sz val="11"/>
        <rFont val="Calibri"/>
        <family val="2"/>
      </rPr>
      <t>4.137.771,40 €</t>
    </r>
    <r>
      <rPr>
        <sz val="11"/>
        <rFont val="Calibri"/>
        <family val="2"/>
      </rPr>
      <t xml:space="preserve"> (IVA exc)</t>
    </r>
  </si>
  <si>
    <t>Importe anual € (IVA exc)*</t>
  </si>
  <si>
    <t>Procedimiento</t>
  </si>
  <si>
    <t>Contrato</t>
  </si>
  <si>
    <t>2.148,00 € (IVA exc)</t>
  </si>
  <si>
    <t>BOP número 81, de 29 de abril de 2008; BOP número 190, de 2 de octubre de 2008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</si>
</sst>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</numFmts>
  <fonts count="48">
    <font>
      <sz val="10"/>
      <name val="Arial"/>
      <family val="0"/>
    </font>
    <font>
      <sz val="12"/>
      <name val="Calibri"/>
      <family val="2"/>
    </font>
    <font>
      <sz val="8"/>
      <name val="Arial"/>
      <family val="0"/>
    </font>
    <font>
      <i/>
      <sz val="12"/>
      <color indexed="9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sz val="11"/>
      <name val="Arial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name val="Arial"/>
      <family val="2"/>
    </font>
    <font>
      <sz val="8"/>
      <color indexed="8"/>
      <name val="Arial"/>
      <family val="0"/>
    </font>
    <font>
      <sz val="10.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25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justify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justify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8" fontId="5" fillId="0" borderId="11" xfId="0" applyNumberFormat="1" applyFont="1" applyBorder="1" applyAlignment="1">
      <alignment horizontal="left" wrapText="1"/>
    </xf>
    <xf numFmtId="4" fontId="5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IMPORTE ANUAL POR CONTRATO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2005"/>
          <c:w val="0.43075"/>
          <c:h val="0.71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'GRAFICO contratos'!$A$2:$A$7</c:f>
              <c:strCache/>
            </c:strRef>
          </c:cat>
          <c:val>
            <c:numRef>
              <c:f>'GRAFICO contratos'!$B$2:$B$7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"/>
          <c:y val="0.1655"/>
          <c:w val="0.5"/>
          <c:h val="0.7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IMPORTE POR PROCEDIMIENTO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9475"/>
          <c:w val="0.532"/>
          <c:h val="0.7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'GRAFICO contratos'!$E$3:$E$7</c:f>
              <c:strCache/>
            </c:strRef>
          </c:cat>
          <c:val>
            <c:numRef>
              <c:f>'GRAFICO contratos'!$F$3:$F$7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725"/>
          <c:y val="0.38375"/>
          <c:w val="0.47275"/>
          <c:h val="0.2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19050</xdr:rowOff>
    </xdr:from>
    <xdr:to>
      <xdr:col>1</xdr:col>
      <xdr:colOff>1657350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66675" y="2428875"/>
        <a:ext cx="50577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247650</xdr:colOff>
      <xdr:row>13</xdr:row>
      <xdr:rowOff>9525</xdr:rowOff>
    </xdr:from>
    <xdr:to>
      <xdr:col>6</xdr:col>
      <xdr:colOff>0</xdr:colOff>
      <xdr:row>28</xdr:row>
      <xdr:rowOff>95250</xdr:rowOff>
    </xdr:to>
    <xdr:graphicFrame>
      <xdr:nvGraphicFramePr>
        <xdr:cNvPr id="2" name="Chart 3"/>
        <xdr:cNvGraphicFramePr/>
      </xdr:nvGraphicFramePr>
      <xdr:xfrm>
        <a:off x="5438775" y="2419350"/>
        <a:ext cx="41148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21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45.7109375" style="0" customWidth="1"/>
    <col min="2" max="2" width="45.7109375" style="4" customWidth="1"/>
    <col min="3" max="3" width="54.7109375" style="4" customWidth="1"/>
  </cols>
  <sheetData>
    <row r="1" spans="1:3" ht="15.75">
      <c r="A1" s="20" t="s">
        <v>7</v>
      </c>
      <c r="B1" s="21" t="s">
        <v>9</v>
      </c>
      <c r="C1" s="21" t="s">
        <v>8</v>
      </c>
    </row>
    <row r="2" spans="1:3" ht="45">
      <c r="A2" s="11" t="s">
        <v>0</v>
      </c>
      <c r="B2" s="12" t="s">
        <v>10</v>
      </c>
      <c r="C2" s="13"/>
    </row>
    <row r="3" spans="1:3" ht="15">
      <c r="A3" s="14" t="s">
        <v>1</v>
      </c>
      <c r="B3" s="15" t="s">
        <v>13</v>
      </c>
      <c r="C3" s="15" t="s">
        <v>14</v>
      </c>
    </row>
    <row r="4" spans="1:3" ht="15">
      <c r="A4" s="14" t="s">
        <v>11</v>
      </c>
      <c r="B4" s="15" t="s">
        <v>50</v>
      </c>
      <c r="C4" s="15" t="s">
        <v>68</v>
      </c>
    </row>
    <row r="5" spans="1:3" ht="75">
      <c r="A5" s="14" t="s">
        <v>12</v>
      </c>
      <c r="B5" s="15" t="s">
        <v>51</v>
      </c>
      <c r="C5" s="15" t="s">
        <v>69</v>
      </c>
    </row>
    <row r="6" spans="1:3" ht="15">
      <c r="A6" s="14" t="s">
        <v>2</v>
      </c>
      <c r="B6" s="15" t="s">
        <v>21</v>
      </c>
      <c r="C6" s="15"/>
    </row>
    <row r="7" spans="1:3" ht="30">
      <c r="A7" s="14" t="s">
        <v>3</v>
      </c>
      <c r="B7" s="17" t="s">
        <v>74</v>
      </c>
      <c r="C7" s="15"/>
    </row>
    <row r="8" spans="1:3" ht="15">
      <c r="A8" s="14" t="s">
        <v>4</v>
      </c>
      <c r="B8" s="18"/>
      <c r="C8" s="15"/>
    </row>
    <row r="9" spans="1:3" ht="135">
      <c r="A9" s="14" t="s">
        <v>5</v>
      </c>
      <c r="B9" s="15" t="s">
        <v>16</v>
      </c>
      <c r="C9" s="15" t="s">
        <v>17</v>
      </c>
    </row>
    <row r="10" spans="1:3" ht="75">
      <c r="A10" s="14" t="s">
        <v>6</v>
      </c>
      <c r="B10" s="15" t="s">
        <v>15</v>
      </c>
      <c r="C10" s="15"/>
    </row>
    <row r="15" ht="15.75">
      <c r="B15" s="2"/>
    </row>
    <row r="16" ht="12.75">
      <c r="B16" s="8"/>
    </row>
    <row r="18" ht="12.75">
      <c r="B18" s="7"/>
    </row>
    <row r="19" ht="15.75">
      <c r="B19" s="2"/>
    </row>
    <row r="21" ht="12.75">
      <c r="B21" s="7"/>
    </row>
  </sheetData>
  <sheetProtection/>
  <printOptions/>
  <pageMargins left="0.1968503937007874" right="0.1968503937007874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18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2" width="45.7109375" style="0" customWidth="1"/>
    <col min="3" max="3" width="54.7109375" style="0" customWidth="1"/>
  </cols>
  <sheetData>
    <row r="1" spans="1:3" ht="15.75">
      <c r="A1" s="20" t="s">
        <v>7</v>
      </c>
      <c r="B1" s="21" t="s">
        <v>9</v>
      </c>
      <c r="C1" s="21" t="s">
        <v>8</v>
      </c>
    </row>
    <row r="2" spans="1:3" ht="60">
      <c r="A2" s="14" t="s">
        <v>0</v>
      </c>
      <c r="B2" s="16" t="s">
        <v>18</v>
      </c>
      <c r="C2" s="15"/>
    </row>
    <row r="3" spans="1:3" ht="15">
      <c r="A3" s="14" t="s">
        <v>1</v>
      </c>
      <c r="B3" s="15" t="s">
        <v>19</v>
      </c>
      <c r="C3" s="15" t="s">
        <v>20</v>
      </c>
    </row>
    <row r="4" spans="1:3" ht="15">
      <c r="A4" s="14" t="s">
        <v>11</v>
      </c>
      <c r="B4" s="15" t="s">
        <v>48</v>
      </c>
      <c r="C4" s="15"/>
    </row>
    <row r="5" spans="1:3" ht="15">
      <c r="A5" s="14" t="s">
        <v>12</v>
      </c>
      <c r="B5" s="15" t="s">
        <v>49</v>
      </c>
      <c r="C5" s="15"/>
    </row>
    <row r="6" spans="1:3" ht="15">
      <c r="A6" s="14" t="s">
        <v>2</v>
      </c>
      <c r="B6" s="17" t="s">
        <v>22</v>
      </c>
      <c r="C6" s="15"/>
    </row>
    <row r="7" spans="1:3" ht="30">
      <c r="A7" s="14" t="s">
        <v>3</v>
      </c>
      <c r="B7" s="17" t="s">
        <v>29</v>
      </c>
      <c r="C7" s="15"/>
    </row>
    <row r="8" spans="1:3" ht="15">
      <c r="A8" s="14" t="s">
        <v>4</v>
      </c>
      <c r="B8" s="18">
        <v>11</v>
      </c>
      <c r="C8" s="15"/>
    </row>
    <row r="9" spans="1:3" ht="15">
      <c r="A9" s="14" t="s">
        <v>5</v>
      </c>
      <c r="B9" s="17" t="s">
        <v>24</v>
      </c>
      <c r="C9" s="15"/>
    </row>
    <row r="10" spans="1:3" ht="15">
      <c r="A10" s="14" t="s">
        <v>6</v>
      </c>
      <c r="B10" s="17" t="s">
        <v>23</v>
      </c>
      <c r="C10" s="15"/>
    </row>
    <row r="18" ht="15.75">
      <c r="B18" s="6"/>
    </row>
  </sheetData>
  <sheetProtection/>
  <printOptions/>
  <pageMargins left="0.1968503937007874" right="0.1968503937007874" top="0.7874015748031497" bottom="0.787401574803149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C11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2" width="45.7109375" style="0" customWidth="1"/>
    <col min="3" max="3" width="54.7109375" style="0" customWidth="1"/>
  </cols>
  <sheetData>
    <row r="1" spans="1:3" ht="15.75">
      <c r="A1" s="20" t="s">
        <v>7</v>
      </c>
      <c r="B1" s="21" t="s">
        <v>9</v>
      </c>
      <c r="C1" s="21" t="s">
        <v>8</v>
      </c>
    </row>
    <row r="2" spans="1:3" ht="45">
      <c r="A2" s="14" t="s">
        <v>0</v>
      </c>
      <c r="B2" s="16" t="s">
        <v>25</v>
      </c>
      <c r="C2" s="15"/>
    </row>
    <row r="3" spans="1:3" ht="15">
      <c r="A3" s="14" t="s">
        <v>1</v>
      </c>
      <c r="B3" s="15" t="s">
        <v>34</v>
      </c>
      <c r="C3" s="15"/>
    </row>
    <row r="4" spans="1:3" ht="15">
      <c r="A4" s="14" t="s">
        <v>11</v>
      </c>
      <c r="B4" s="22" t="s">
        <v>45</v>
      </c>
      <c r="C4" s="15"/>
    </row>
    <row r="5" spans="1:3" ht="15">
      <c r="A5" s="14" t="s">
        <v>12</v>
      </c>
      <c r="B5" s="17" t="s">
        <v>47</v>
      </c>
      <c r="C5" s="15"/>
    </row>
    <row r="6" spans="1:3" ht="30">
      <c r="A6" s="14" t="s">
        <v>2</v>
      </c>
      <c r="B6" s="17" t="s">
        <v>46</v>
      </c>
      <c r="C6" s="15"/>
    </row>
    <row r="7" spans="1:3" ht="15">
      <c r="A7" s="14" t="s">
        <v>3</v>
      </c>
      <c r="B7" s="17" t="s">
        <v>28</v>
      </c>
      <c r="C7" s="15"/>
    </row>
    <row r="8" spans="1:3" ht="15">
      <c r="A8" s="14" t="s">
        <v>4</v>
      </c>
      <c r="B8" s="18">
        <v>5</v>
      </c>
      <c r="C8" s="17"/>
    </row>
    <row r="9" spans="1:3" ht="30">
      <c r="A9" s="14" t="s">
        <v>5</v>
      </c>
      <c r="B9" s="17" t="s">
        <v>26</v>
      </c>
      <c r="C9" s="15"/>
    </row>
    <row r="10" spans="1:3" ht="15">
      <c r="A10" s="14" t="s">
        <v>6</v>
      </c>
      <c r="B10" s="15" t="s">
        <v>23</v>
      </c>
      <c r="C10" s="15"/>
    </row>
    <row r="11" spans="1:3" ht="14.25">
      <c r="A11" s="19"/>
      <c r="B11" s="19"/>
      <c r="C11" s="19"/>
    </row>
  </sheetData>
  <sheetProtection/>
  <printOptions/>
  <pageMargins left="0.1968503937007874" right="0.1968503937007874" top="0.7874015748031497" bottom="0.787401574803149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C10"/>
  <sheetViews>
    <sheetView zoomScalePageLayoutView="0" workbookViewId="0" topLeftCell="A1">
      <selection activeCell="A10" sqref="A10:C10"/>
    </sheetView>
  </sheetViews>
  <sheetFormatPr defaultColWidth="11.421875" defaultRowHeight="12.75"/>
  <cols>
    <col min="1" max="2" width="45.7109375" style="0" customWidth="1"/>
    <col min="3" max="3" width="54.7109375" style="0" customWidth="1"/>
  </cols>
  <sheetData>
    <row r="1" spans="1:3" ht="15.75">
      <c r="A1" s="20" t="s">
        <v>7</v>
      </c>
      <c r="B1" s="21" t="s">
        <v>9</v>
      </c>
      <c r="C1" s="21" t="s">
        <v>8</v>
      </c>
    </row>
    <row r="2" spans="1:3" ht="45">
      <c r="A2" s="14" t="s">
        <v>0</v>
      </c>
      <c r="B2" s="16" t="s">
        <v>30</v>
      </c>
      <c r="C2" s="15"/>
    </row>
    <row r="3" spans="1:3" ht="30">
      <c r="A3" s="14" t="s">
        <v>1</v>
      </c>
      <c r="B3" s="15" t="s">
        <v>31</v>
      </c>
      <c r="C3" s="15"/>
    </row>
    <row r="4" spans="1:3" ht="15">
      <c r="A4" s="14" t="s">
        <v>11</v>
      </c>
      <c r="B4" s="15" t="s">
        <v>42</v>
      </c>
      <c r="C4" s="15"/>
    </row>
    <row r="5" spans="1:3" ht="15">
      <c r="A5" s="14" t="s">
        <v>12</v>
      </c>
      <c r="B5" s="23" t="s">
        <v>43</v>
      </c>
      <c r="C5" s="15"/>
    </row>
    <row r="6" spans="1:3" ht="30">
      <c r="A6" s="14" t="s">
        <v>2</v>
      </c>
      <c r="B6" s="17" t="s">
        <v>46</v>
      </c>
      <c r="C6" s="15"/>
    </row>
    <row r="7" spans="1:3" ht="15">
      <c r="A7" s="14" t="s">
        <v>3</v>
      </c>
      <c r="B7" s="17" t="s">
        <v>28</v>
      </c>
      <c r="C7" s="15"/>
    </row>
    <row r="8" spans="1:3" ht="15">
      <c r="A8" s="14" t="s">
        <v>4</v>
      </c>
      <c r="B8" s="18">
        <v>3</v>
      </c>
      <c r="C8" s="15"/>
    </row>
    <row r="9" spans="1:3" ht="15">
      <c r="A9" s="14" t="s">
        <v>5</v>
      </c>
      <c r="B9" s="17" t="s">
        <v>32</v>
      </c>
      <c r="C9" s="15"/>
    </row>
    <row r="10" spans="1:3" ht="15">
      <c r="A10" s="14" t="s">
        <v>6</v>
      </c>
      <c r="B10" s="17" t="s">
        <v>23</v>
      </c>
      <c r="C10" s="15"/>
    </row>
  </sheetData>
  <sheetProtection/>
  <printOptions/>
  <pageMargins left="0.1968503937007874" right="0.1968503937007874" top="0.7874015748031497" bottom="0.787401574803149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C10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2" width="45.7109375" style="0" customWidth="1"/>
    <col min="3" max="3" width="54.7109375" style="0" customWidth="1"/>
  </cols>
  <sheetData>
    <row r="1" spans="1:3" ht="15.75">
      <c r="A1" s="1" t="s">
        <v>7</v>
      </c>
      <c r="B1" s="3" t="s">
        <v>9</v>
      </c>
      <c r="C1" s="3" t="s">
        <v>8</v>
      </c>
    </row>
    <row r="2" spans="1:3" ht="75">
      <c r="A2" s="11" t="s">
        <v>0</v>
      </c>
      <c r="B2" s="12" t="s">
        <v>33</v>
      </c>
      <c r="C2" s="13"/>
    </row>
    <row r="3" spans="1:3" ht="15">
      <c r="A3" s="14" t="s">
        <v>1</v>
      </c>
      <c r="B3" s="15" t="s">
        <v>34</v>
      </c>
      <c r="C3" s="15"/>
    </row>
    <row r="4" spans="1:3" ht="15">
      <c r="A4" s="14" t="s">
        <v>11</v>
      </c>
      <c r="B4" s="15" t="s">
        <v>44</v>
      </c>
      <c r="C4" s="15"/>
    </row>
    <row r="5" spans="1:3" ht="15">
      <c r="A5" s="14" t="s">
        <v>12</v>
      </c>
      <c r="B5" s="15" t="s">
        <v>73</v>
      </c>
      <c r="C5" s="15"/>
    </row>
    <row r="6" spans="1:3" ht="15">
      <c r="A6" s="14" t="s">
        <v>2</v>
      </c>
      <c r="B6" s="17" t="s">
        <v>35</v>
      </c>
      <c r="C6" s="17" t="s">
        <v>36</v>
      </c>
    </row>
    <row r="7" spans="1:3" ht="15">
      <c r="A7" s="14" t="s">
        <v>3</v>
      </c>
      <c r="B7" s="17" t="s">
        <v>23</v>
      </c>
      <c r="C7" s="15"/>
    </row>
    <row r="8" spans="1:3" ht="15">
      <c r="A8" s="14" t="s">
        <v>4</v>
      </c>
      <c r="B8" s="18">
        <v>3</v>
      </c>
      <c r="C8" s="15"/>
    </row>
    <row r="9" spans="1:3" ht="15">
      <c r="A9" s="14" t="s">
        <v>5</v>
      </c>
      <c r="B9" s="17" t="s">
        <v>32</v>
      </c>
      <c r="C9" s="15"/>
    </row>
    <row r="10" spans="1:3" ht="15">
      <c r="A10" s="14" t="s">
        <v>6</v>
      </c>
      <c r="B10" s="17" t="s">
        <v>23</v>
      </c>
      <c r="C10" s="15"/>
    </row>
  </sheetData>
  <sheetProtection/>
  <printOptions/>
  <pageMargins left="0.1968503937007874" right="0.1968503937007874" top="0.7874015748031497" bottom="0.787401574803149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C11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2" width="45.7109375" style="0" customWidth="1"/>
    <col min="3" max="3" width="54.7109375" style="0" customWidth="1"/>
  </cols>
  <sheetData>
    <row r="1" spans="1:3" ht="15.75">
      <c r="A1" s="20" t="s">
        <v>7</v>
      </c>
      <c r="B1" s="21" t="s">
        <v>9</v>
      </c>
      <c r="C1" s="21" t="s">
        <v>8</v>
      </c>
    </row>
    <row r="2" spans="1:3" ht="60">
      <c r="A2" s="14" t="s">
        <v>0</v>
      </c>
      <c r="B2" s="16" t="s">
        <v>38</v>
      </c>
      <c r="C2" s="24"/>
    </row>
    <row r="3" spans="1:3" ht="15">
      <c r="A3" s="14" t="s">
        <v>1</v>
      </c>
      <c r="B3" s="15" t="s">
        <v>41</v>
      </c>
      <c r="C3" s="15" t="s">
        <v>52</v>
      </c>
    </row>
    <row r="4" spans="1:3" ht="15">
      <c r="A4" s="14" t="s">
        <v>11</v>
      </c>
      <c r="B4" s="15" t="s">
        <v>39</v>
      </c>
      <c r="C4" s="15"/>
    </row>
    <row r="5" spans="1:3" ht="15">
      <c r="A5" s="14" t="s">
        <v>12</v>
      </c>
      <c r="B5" s="15" t="s">
        <v>40</v>
      </c>
      <c r="C5" s="15"/>
    </row>
    <row r="6" spans="1:3" ht="15">
      <c r="A6" s="14" t="s">
        <v>2</v>
      </c>
      <c r="B6" s="17" t="s">
        <v>27</v>
      </c>
      <c r="C6" s="15"/>
    </row>
    <row r="7" spans="1:3" ht="15">
      <c r="A7" s="14" t="s">
        <v>3</v>
      </c>
      <c r="B7" s="17" t="s">
        <v>28</v>
      </c>
      <c r="C7" s="15"/>
    </row>
    <row r="8" spans="1:3" ht="15">
      <c r="A8" s="14" t="s">
        <v>4</v>
      </c>
      <c r="B8" s="18">
        <v>3</v>
      </c>
      <c r="C8" s="15"/>
    </row>
    <row r="9" spans="1:3" ht="15">
      <c r="A9" s="14" t="s">
        <v>5</v>
      </c>
      <c r="B9" s="17" t="s">
        <v>37</v>
      </c>
      <c r="C9" s="15"/>
    </row>
    <row r="10" spans="1:3" ht="15">
      <c r="A10" s="14" t="s">
        <v>6</v>
      </c>
      <c r="B10" s="17" t="s">
        <v>23</v>
      </c>
      <c r="C10" s="15"/>
    </row>
    <row r="11" ht="12.75">
      <c r="B11" s="5"/>
    </row>
  </sheetData>
  <sheetProtection/>
  <printOptions/>
  <pageMargins left="0.1968503937007874" right="0.1968503937007874" top="0.7874015748031497" bottom="0.787401574803149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F9"/>
  <sheetViews>
    <sheetView tabSelected="1" zoomScalePageLayoutView="0" workbookViewId="0" topLeftCell="A1">
      <selection activeCell="C31" sqref="C31"/>
    </sheetView>
  </sheetViews>
  <sheetFormatPr defaultColWidth="11.421875" defaultRowHeight="12.75"/>
  <cols>
    <col min="1" max="1" width="52.00390625" style="9" customWidth="1"/>
    <col min="2" max="2" width="25.8515625" style="9" bestFit="1" customWidth="1"/>
    <col min="3" max="3" width="20.28125" style="9" customWidth="1"/>
    <col min="4" max="4" width="4.8515625" style="9" customWidth="1"/>
    <col min="5" max="5" width="25.28125" style="9" bestFit="1" customWidth="1"/>
    <col min="6" max="6" width="15.00390625" style="9" customWidth="1"/>
    <col min="7" max="16384" width="11.421875" style="9" customWidth="1"/>
  </cols>
  <sheetData>
    <row r="1" spans="1:6" ht="15.75">
      <c r="A1" s="27" t="s">
        <v>72</v>
      </c>
      <c r="B1" s="27" t="s">
        <v>70</v>
      </c>
      <c r="C1" s="27" t="s">
        <v>71</v>
      </c>
      <c r="D1" s="25"/>
      <c r="E1" s="27" t="s">
        <v>60</v>
      </c>
      <c r="F1" s="27" t="s">
        <v>67</v>
      </c>
    </row>
    <row r="2" spans="1:4" ht="15.75">
      <c r="A2" s="28" t="s">
        <v>58</v>
      </c>
      <c r="B2" s="29">
        <v>4137771.4</v>
      </c>
      <c r="C2" s="28" t="s">
        <v>61</v>
      </c>
      <c r="D2" s="26"/>
    </row>
    <row r="3" spans="1:6" ht="15.75">
      <c r="A3" s="28" t="s">
        <v>59</v>
      </c>
      <c r="B3" s="29">
        <v>141975.43</v>
      </c>
      <c r="C3" s="15" t="s">
        <v>61</v>
      </c>
      <c r="D3" s="26"/>
      <c r="E3" s="28" t="s">
        <v>64</v>
      </c>
      <c r="F3" s="30">
        <f>B2+B3</f>
        <v>4279746.83</v>
      </c>
    </row>
    <row r="4" spans="1:4" ht="15.75">
      <c r="A4" s="28" t="s">
        <v>54</v>
      </c>
      <c r="B4" s="29">
        <v>199149.2</v>
      </c>
      <c r="C4" s="17" t="s">
        <v>62</v>
      </c>
      <c r="D4" s="26"/>
    </row>
    <row r="5" spans="1:6" ht="15.75">
      <c r="A5" s="28" t="s">
        <v>55</v>
      </c>
      <c r="B5" s="29">
        <v>17500</v>
      </c>
      <c r="C5" s="23" t="s">
        <v>62</v>
      </c>
      <c r="D5" s="26"/>
      <c r="E5" s="28" t="s">
        <v>65</v>
      </c>
      <c r="F5" s="30">
        <f>B4+B5+B7</f>
        <v>217081.2</v>
      </c>
    </row>
    <row r="6" spans="1:4" ht="15.75">
      <c r="A6" s="28" t="s">
        <v>56</v>
      </c>
      <c r="B6" s="29">
        <v>2148.08</v>
      </c>
      <c r="C6" s="15" t="s">
        <v>63</v>
      </c>
      <c r="D6" s="26"/>
    </row>
    <row r="7" spans="1:6" ht="15.75">
      <c r="A7" s="28" t="s">
        <v>57</v>
      </c>
      <c r="B7" s="29">
        <v>432</v>
      </c>
      <c r="C7" s="15" t="s">
        <v>62</v>
      </c>
      <c r="D7" s="26"/>
      <c r="E7" s="28" t="s">
        <v>66</v>
      </c>
      <c r="F7" s="30">
        <f>B6</f>
        <v>2148.08</v>
      </c>
    </row>
    <row r="9" ht="15.75">
      <c r="A9" s="10" t="s">
        <v>53</v>
      </c>
    </row>
  </sheetData>
  <sheetProtection/>
  <printOptions/>
  <pageMargins left="0.1968503937007874" right="0.1968503937007874" top="0.7874015748031497" bottom="0.787401574803149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DIPUTACIÓN DE SALAMANCA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girjjm</dc:creator>
  <cp:keywords/>
  <dc:description/>
  <cp:lastModifiedBy>Manuel Benito Villoria</cp:lastModifiedBy>
  <cp:lastPrinted>2017-01-25T18:15:03Z</cp:lastPrinted>
  <dcterms:created xsi:type="dcterms:W3CDTF">2017-01-19T10:07:00Z</dcterms:created>
  <dcterms:modified xsi:type="dcterms:W3CDTF">2019-10-30T12:07:54Z</dcterms:modified>
  <cp:category/>
  <cp:version/>
  <cp:contentType/>
  <cp:contentStatus/>
</cp:coreProperties>
</file>